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.gov\private\M724\hsw3\CPS-ACS total\"/>
    </mc:Choice>
  </mc:AlternateContent>
  <xr:revisionPtr revIDLastSave="0" documentId="13_ncr:1_{5E9354EB-2D5D-4F8D-A729-92D25315410C}" xr6:coauthVersionLast="45" xr6:coauthVersionMax="45" xr10:uidLastSave="{00000000-0000-0000-0000-000000000000}"/>
  <bookViews>
    <workbookView xWindow="-110" yWindow="-110" windowWidth="19420" windowHeight="10420" tabRatio="723" xr2:uid="{00000000-000D-0000-FFFF-FFFF00000000}"/>
  </bookViews>
  <sheets>
    <sheet name="Response rate 2017_202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3" l="1"/>
  <c r="H19" i="3"/>
  <c r="F32" i="3"/>
  <c r="F19" i="3"/>
  <c r="D32" i="3"/>
  <c r="D19" i="3"/>
  <c r="D6" i="3"/>
  <c r="E32" i="3"/>
  <c r="E19" i="3"/>
  <c r="E6" i="3"/>
  <c r="G20" i="3"/>
  <c r="I20" i="3"/>
  <c r="H6" i="3" l="1"/>
  <c r="I6" i="3" s="1"/>
  <c r="F6" i="3"/>
  <c r="I17" i="3"/>
  <c r="I13" i="3"/>
  <c r="I11" i="3"/>
  <c r="I9" i="3"/>
  <c r="G17" i="3"/>
  <c r="G13" i="3"/>
  <c r="G11" i="3"/>
  <c r="G9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19" i="3"/>
  <c r="G18" i="3"/>
  <c r="G16" i="3"/>
  <c r="G15" i="3"/>
  <c r="G14" i="3"/>
  <c r="G12" i="3"/>
  <c r="G10" i="3"/>
  <c r="G8" i="3"/>
  <c r="G7" i="3"/>
  <c r="G6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19" i="3"/>
  <c r="I18" i="3"/>
  <c r="I16" i="3"/>
  <c r="I15" i="3"/>
  <c r="I14" i="3"/>
  <c r="I12" i="3"/>
  <c r="I10" i="3"/>
  <c r="I8" i="3"/>
  <c r="I7" i="3"/>
</calcChain>
</file>

<file path=xl/sharedStrings.xml><?xml version="1.0" encoding="utf-8"?>
<sst xmlns="http://schemas.openxmlformats.org/spreadsheetml/2006/main" count="60" uniqueCount="33">
  <si>
    <t>Gender / Age Group</t>
  </si>
  <si>
    <t>Screened Sample</t>
  </si>
  <si>
    <t>Interviewed Sample</t>
  </si>
  <si>
    <t>Examined Sample</t>
  </si>
  <si>
    <t>Control Totals</t>
  </si>
  <si>
    <r>
      <t>Sample Size</t>
    </r>
    <r>
      <rPr>
        <vertAlign val="superscript"/>
        <sz val="8"/>
        <rFont val="Arial"/>
        <family val="2"/>
      </rPr>
      <t xml:space="preserve"> 1</t>
    </r>
  </si>
  <si>
    <t>Unweighted Sample Size</t>
  </si>
  <si>
    <r>
      <t xml:space="preserve">Unweighted Response Rate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(%)</t>
    </r>
  </si>
  <si>
    <r>
      <t xml:space="preserve">Unweighted Response Rate 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(%)</t>
    </r>
  </si>
  <si>
    <t>Total</t>
  </si>
  <si>
    <t>All Ages</t>
  </si>
  <si>
    <t>&lt; 1year</t>
  </si>
  <si>
    <t>1-5  years</t>
  </si>
  <si>
    <t>6-11 years</t>
  </si>
  <si>
    <t>12-15 years</t>
  </si>
  <si>
    <t>16-19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</si>
  <si>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</si>
  <si>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</si>
  <si>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</si>
  <si>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</si>
  <si>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</si>
  <si>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</si>
  <si>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</si>
  <si>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Male</t>
  </si>
  <si>
    <t>Female</t>
  </si>
  <si>
    <t>1.</t>
  </si>
  <si>
    <t xml:space="preserve">Gender sample sizes may not equal Total sample size due to a few unspecified gender designations in screened sample.  </t>
  </si>
  <si>
    <t>However all sample persons in the interviewed and examined samples have a specified gender designation.</t>
  </si>
  <si>
    <t>2.</t>
  </si>
  <si>
    <t>Unweighted Response Rates for NHANES 2017-2020 by Age and Gender</t>
  </si>
  <si>
    <t xml:space="preserve">The screener response rate: </t>
  </si>
  <si>
    <t>Unweighted response rate = [(Unweighted sample size) / (Screener sample size)] × (The screener response rate: 88.7%)</t>
  </si>
  <si>
    <t>Due to the low screener response rate (defined as screener response rate &lt; 98%) in 2017-March 2020 survey period, the unweighted response rates shown above were adjusted for the screener response rate to incoporate sample loss at the screener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</si>
</sst>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"/>
    <numFmt numFmtId="165" formatCode="0.0"/>
    <numFmt numFmtId="166" formatCode="0.000"/>
    <numFmt numFmtId="167" formatCode="0.0%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8"/>
      <name val="Times New Roman"/>
      <family val="1"/>
    </font>
    <font>
      <vertAlign val="superscript"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69">
    <xf numFmtId="0" fontId="0" fillId="0" borderId="0" xfId="0"/>
    <xf numFmtId="0" fontId="18" fillId="0" borderId="0" xfId="44" applyNumberFormat="1" applyFont="1" applyFill="1" applyBorder="1" applyAlignment="1" applyProtection="1"/>
    <xf numFmtId="0" fontId="20" fillId="0" borderId="0" xfId="44" applyFont="1" applyFill="1" applyBorder="1" applyProtection="1">
      <protection locked="0"/>
    </xf>
    <xf numFmtId="0" fontId="18" fillId="0" borderId="0" xfId="44" applyFill="1" applyBorder="1"/>
    <xf numFmtId="0" fontId="21" fillId="0" borderId="0" xfId="44" applyFont="1" applyFill="1" applyBorder="1" applyAlignment="1" applyProtection="1">
      <alignment wrapText="1"/>
      <protection locked="0"/>
    </xf>
    <xf numFmtId="0" fontId="21" fillId="0" borderId="0" xfId="44" applyFont="1" applyFill="1" applyBorder="1" applyAlignment="1" applyProtection="1">
      <alignment vertical="center"/>
      <protection locked="0"/>
    </xf>
    <xf numFmtId="3" fontId="21" fillId="0" borderId="11" xfId="44" applyNumberFormat="1" applyFont="1" applyFill="1" applyBorder="1" applyAlignment="1" applyProtection="1">
      <alignment horizontal="center"/>
      <protection locked="0"/>
    </xf>
    <xf numFmtId="3" fontId="21" fillId="0" borderId="11" xfId="44" applyNumberFormat="1" applyFont="1" applyFill="1" applyBorder="1" applyAlignment="1" applyProtection="1">
      <alignment horizontal="right"/>
      <protection locked="0"/>
    </xf>
    <xf numFmtId="3" fontId="21" fillId="0" borderId="15" xfId="44" applyNumberFormat="1" applyFont="1" applyFill="1" applyBorder="1" applyAlignment="1" applyProtection="1">
      <protection locked="0"/>
    </xf>
    <xf numFmtId="165" fontId="21" fillId="0" borderId="12" xfId="44" applyNumberFormat="1" applyFont="1" applyFill="1" applyBorder="1" applyAlignment="1" applyProtection="1">
      <alignment horizontal="center"/>
      <protection locked="0"/>
    </xf>
    <xf numFmtId="164" fontId="21" fillId="0" borderId="0" xfId="44" applyNumberFormat="1" applyFont="1" applyFill="1" applyBorder="1" applyAlignment="1" applyProtection="1">
      <alignment horizontal="center"/>
      <protection locked="0"/>
    </xf>
    <xf numFmtId="166" fontId="21" fillId="0" borderId="0" xfId="44" applyNumberFormat="1" applyFont="1" applyFill="1" applyBorder="1" applyAlignment="1" applyProtection="1">
      <alignment horizontal="center"/>
      <protection locked="0"/>
    </xf>
    <xf numFmtId="165" fontId="21" fillId="0" borderId="0" xfId="44" applyNumberFormat="1" applyFont="1" applyFill="1" applyBorder="1" applyAlignment="1" applyProtection="1">
      <alignment horizontal="center"/>
      <protection locked="0"/>
    </xf>
    <xf numFmtId="3" fontId="21" fillId="0" borderId="15" xfId="44" applyNumberFormat="1" applyFont="1" applyFill="1" applyBorder="1" applyAlignment="1" applyProtection="1">
      <alignment horizontal="center"/>
      <protection locked="0"/>
    </xf>
    <xf numFmtId="3" fontId="21" fillId="0" borderId="15" xfId="44" applyNumberFormat="1" applyFont="1" applyFill="1" applyBorder="1" applyAlignment="1" applyProtection="1">
      <alignment horizontal="right"/>
      <protection locked="0"/>
    </xf>
    <xf numFmtId="165" fontId="21" fillId="0" borderId="16" xfId="44" applyNumberFormat="1" applyFont="1" applyFill="1" applyBorder="1" applyAlignment="1" applyProtection="1">
      <alignment horizontal="center"/>
      <protection locked="0"/>
    </xf>
    <xf numFmtId="3" fontId="21" fillId="0" borderId="0" xfId="44" applyNumberFormat="1" applyFont="1" applyFill="1" applyBorder="1" applyAlignment="1" applyProtection="1">
      <alignment vertical="center"/>
      <protection locked="0"/>
    </xf>
    <xf numFmtId="3" fontId="21" fillId="0" borderId="13" xfId="44" applyNumberFormat="1" applyFont="1" applyFill="1" applyBorder="1" applyAlignment="1" applyProtection="1">
      <alignment horizontal="center"/>
      <protection locked="0"/>
    </xf>
    <xf numFmtId="3" fontId="21" fillId="0" borderId="13" xfId="44" applyNumberFormat="1" applyFont="1" applyFill="1" applyBorder="1" applyAlignment="1" applyProtection="1">
      <alignment horizontal="right"/>
      <protection locked="0"/>
    </xf>
    <xf numFmtId="165" fontId="21" fillId="0" borderId="14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Border="1" applyAlignment="1" applyProtection="1">
      <alignment vertical="center"/>
      <protection locked="0"/>
    </xf>
    <xf numFmtId="0" fontId="21" fillId="0" borderId="0" xfId="44" applyFont="1" applyFill="1" applyBorder="1" applyProtection="1">
      <protection locked="0"/>
    </xf>
    <xf numFmtId="0" fontId="21" fillId="0" borderId="0" xfId="44" applyFont="1" applyFill="1" applyBorder="1" applyAlignment="1" applyProtection="1">
      <alignment horizontal="right"/>
      <protection locked="0"/>
    </xf>
    <xf numFmtId="0" fontId="23" fillId="0" borderId="0" xfId="44" applyFont="1" applyFill="1" applyBorder="1" applyProtection="1">
      <protection locked="0"/>
    </xf>
    <xf numFmtId="0" fontId="19" fillId="0" borderId="0" xfId="44" applyNumberFormat="1" applyFont="1" applyFill="1" applyBorder="1" applyProtection="1">
      <protection locked="0"/>
    </xf>
    <xf numFmtId="1" fontId="19" fillId="0" borderId="0" xfId="44" quotePrefix="1" applyNumberFormat="1" applyFont="1" applyFill="1" applyBorder="1" applyAlignment="1" applyProtection="1">
      <alignment horizontal="right" vertical="center"/>
      <protection locked="0"/>
    </xf>
    <xf numFmtId="1" fontId="19" fillId="0" borderId="0" xfId="43" applyNumberFormat="1" applyFont="1" applyFill="1" applyBorder="1" applyAlignment="1" applyProtection="1">
      <alignment horizontal="left" vertical="center"/>
      <protection locked="0"/>
    </xf>
    <xf numFmtId="0" fontId="23" fillId="0" borderId="0" xfId="44" applyNumberFormat="1" applyFont="1" applyFill="1" applyBorder="1" applyProtection="1">
      <protection locked="0"/>
    </xf>
    <xf numFmtId="49" fontId="19" fillId="0" borderId="0" xfId="0" quotePrefix="1" applyNumberFormat="1" applyFont="1" applyFill="1" applyBorder="1" applyAlignment="1" applyProtection="1">
      <alignment horizontal="right" vertical="center"/>
      <protection locked="0"/>
    </xf>
    <xf numFmtId="1" fontId="1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/>
    <xf numFmtId="0" fontId="19" fillId="0" borderId="0" xfId="0" applyNumberFormat="1" applyFont="1" applyFill="1" applyBorder="1" applyProtection="1">
      <protection locked="0"/>
    </xf>
    <xf numFmtId="0" fontId="19" fillId="0" borderId="10" xfId="44" applyFont="1" applyFill="1" applyBorder="1" applyAlignment="1" applyProtection="1">
      <alignment wrapText="1"/>
      <protection locked="0"/>
    </xf>
    <xf numFmtId="10" fontId="19" fillId="0" borderId="10" xfId="44" applyNumberFormat="1" applyFont="1" applyFill="1" applyBorder="1" applyAlignment="1" applyProtection="1">
      <alignment wrapText="1"/>
      <protection locked="0"/>
    </xf>
    <xf numFmtId="0" fontId="19" fillId="0" borderId="10" xfId="44" applyFont="1" applyFill="1" applyBorder="1" applyAlignment="1" applyProtection="1">
      <alignment horizontal="left" vertical="center"/>
      <protection locked="0"/>
    </xf>
    <xf numFmtId="167" fontId="19" fillId="0" borderId="10" xfId="45" applyNumberFormat="1" applyFont="1" applyFill="1" applyBorder="1" applyAlignment="1" applyProtection="1">
      <alignment horizontal="left" vertical="center" wrapText="1"/>
      <protection locked="0"/>
    </xf>
    <xf numFmtId="165" fontId="21" fillId="0" borderId="19" xfId="44" applyNumberFormat="1" applyFont="1" applyFill="1" applyBorder="1" applyAlignment="1" applyProtection="1">
      <alignment horizontal="center"/>
      <protection locked="0"/>
    </xf>
    <xf numFmtId="3" fontId="21" fillId="0" borderId="13" xfId="44" applyNumberFormat="1" applyFont="1" applyFill="1" applyBorder="1" applyAlignment="1" applyProtection="1">
      <protection locked="0"/>
    </xf>
    <xf numFmtId="3" fontId="21" fillId="0" borderId="11" xfId="44" applyNumberFormat="1" applyFont="1" applyFill="1" applyBorder="1" applyAlignment="1" applyProtection="1">
      <alignment horizontal="right" indent="5"/>
      <protection locked="0"/>
    </xf>
    <xf numFmtId="3" fontId="21" fillId="0" borderId="15" xfId="44" applyNumberFormat="1" applyFont="1" applyFill="1" applyBorder="1" applyAlignment="1" applyProtection="1">
      <alignment horizontal="right" indent="5"/>
      <protection locked="0"/>
    </xf>
    <xf numFmtId="3" fontId="21" fillId="0" borderId="13" xfId="44" applyNumberFormat="1" applyFont="1" applyFill="1" applyBorder="1" applyAlignment="1" applyProtection="1">
      <alignment horizontal="right" indent="5"/>
      <protection locked="0"/>
    </xf>
    <xf numFmtId="0" fontId="21" fillId="0" borderId="0" xfId="44" applyFont="1" applyFill="1" applyBorder="1" applyAlignment="1" applyProtection="1">
      <alignment horizontal="right" indent="5"/>
      <protection locked="0"/>
    </xf>
    <xf numFmtId="0" fontId="21" fillId="0" borderId="10" xfId="44" applyFont="1" applyFill="1" applyBorder="1" applyAlignment="1" applyProtection="1">
      <alignment horizontal="right" indent="5"/>
      <protection locked="0"/>
    </xf>
    <xf numFmtId="3" fontId="21" fillId="0" borderId="0" xfId="44" applyNumberFormat="1" applyFont="1" applyFill="1" applyBorder="1" applyAlignment="1" applyProtection="1">
      <alignment horizontal="right" indent="4"/>
      <protection locked="0"/>
    </xf>
    <xf numFmtId="0" fontId="21" fillId="0" borderId="0" xfId="0" applyFont="1" applyAlignment="1">
      <alignment horizontal="right" vertical="top" wrapText="1" indent="4"/>
    </xf>
    <xf numFmtId="0" fontId="21" fillId="0" borderId="14" xfId="0" applyFont="1" applyBorder="1" applyAlignment="1">
      <alignment horizontal="right" vertical="top" wrapText="1" indent="4"/>
    </xf>
    <xf numFmtId="0" fontId="21" fillId="0" borderId="0" xfId="0" applyFont="1" applyBorder="1" applyAlignment="1">
      <alignment horizontal="right" vertical="top" wrapText="1" indent="4"/>
    </xf>
    <xf numFmtId="3" fontId="21" fillId="0" borderId="19" xfId="44" applyNumberFormat="1" applyFont="1" applyFill="1" applyBorder="1" applyAlignment="1" applyProtection="1">
      <alignment horizontal="right" indent="4"/>
      <protection locked="0"/>
    </xf>
    <xf numFmtId="0" fontId="21" fillId="0" borderId="16" xfId="0" applyFont="1" applyBorder="1" applyAlignment="1">
      <alignment horizontal="right" vertical="center" wrapText="1" indent="4"/>
    </xf>
    <xf numFmtId="0" fontId="21" fillId="0" borderId="14" xfId="0" applyFont="1" applyBorder="1" applyAlignment="1">
      <alignment horizontal="right" vertical="center" wrapText="1" indent="4"/>
    </xf>
    <xf numFmtId="3" fontId="21" fillId="0" borderId="11" xfId="44" applyNumberFormat="1" applyFont="1" applyFill="1" applyBorder="1" applyAlignment="1" applyProtection="1">
      <alignment horizontal="right" indent="4"/>
      <protection locked="0"/>
    </xf>
    <xf numFmtId="3" fontId="21" fillId="0" borderId="10" xfId="44" applyNumberFormat="1" applyFont="1" applyFill="1" applyBorder="1" applyAlignment="1" applyProtection="1">
      <alignment horizontal="right" indent="4"/>
      <protection locked="0"/>
    </xf>
    <xf numFmtId="3" fontId="19" fillId="0" borderId="11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5" xfId="44" applyNumberFormat="1" applyFont="1" applyFill="1" applyBorder="1" applyAlignment="1" applyProtection="1">
      <alignment horizontal="center" vertical="center" wrapText="1"/>
      <protection locked="0"/>
    </xf>
    <xf numFmtId="4" fontId="19" fillId="0" borderId="12" xfId="44" applyNumberFormat="1" applyFont="1" applyFill="1" applyBorder="1" applyAlignment="1" applyProtection="1">
      <alignment horizontal="center" vertical="center" wrapText="1"/>
      <protection locked="0"/>
    </xf>
    <xf numFmtId="4" fontId="19" fillId="0" borderId="14" xfId="44" applyNumberFormat="1" applyFont="1" applyFill="1" applyBorder="1" applyAlignment="1" applyProtection="1">
      <alignment horizontal="center" vertical="center" wrapText="1"/>
      <protection locked="0"/>
    </xf>
    <xf numFmtId="1" fontId="19" fillId="0" borderId="0" xfId="1" applyNumberFormat="1" applyFont="1" applyFill="1" applyBorder="1" applyAlignment="1" applyProtection="1">
      <alignment horizontal="left" vertical="top" wrapText="1"/>
      <protection locked="0"/>
    </xf>
    <xf numFmtId="0" fontId="19" fillId="0" borderId="0" xfId="44" applyFont="1" applyFill="1" applyBorder="1" applyAlignment="1" applyProtection="1">
      <alignment horizontal="center"/>
      <protection locked="0"/>
    </xf>
    <xf numFmtId="0" fontId="19" fillId="0" borderId="11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2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5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6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3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4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2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7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8" xfId="44" applyNumberFormat="1" applyFont="1" applyFill="1" applyBorder="1" applyAlignment="1" applyProtection="1">
      <alignment horizontal="center" vertical="center" wrapText="1"/>
      <protection locked="0"/>
    </xf>
    <xf numFmtId="1" fontId="19" fillId="0" borderId="12" xfId="44" applyNumberFormat="1" applyFont="1" applyFill="1" applyBorder="1" applyAlignment="1" applyProtection="1">
      <alignment horizontal="center" vertical="center" wrapText="1"/>
      <protection locked="0"/>
    </xf>
    <xf numFmtId="1" fontId="19" fillId="0" borderId="14" xfId="44" applyNumberFormat="1" applyFont="1" applyFill="1" applyBorder="1" applyAlignment="1" applyProtection="1">
      <alignment horizontal="center" vertical="center" wrapText="1"/>
      <protection locked="0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Comma 2" xfId="43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4" xr:uid="{00000000-0005-0000-0000-000027000000}"/>
    <cellStyle name="Note" xfId="16" builtinId="10" customBuiltin="1"/>
    <cellStyle name="Output" xfId="11" builtinId="21" customBuiltin="1"/>
    <cellStyle name="Percent" xfId="45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C3D74-97D2-4B93-8AA5-B0EB822786A6}">
  <dimension ref="A1:O49"/>
  <sheetViews>
    <sheetView tabSelected="1" workbookViewId="0">
      <selection activeCell="G13" sqref="G13"/>
    </sheetView>
  </sheetViews>
  <sheetFormatPr defaultColWidth="9.1796875" defaultRowHeight="15" customHeight="1" x14ac:dyDescent="0.35"/>
  <cols>
    <col min="1" max="1" width="6.26953125" style="1" customWidth="1"/>
    <col min="2" max="2" width="7.7265625" style="1" customWidth="1"/>
    <col min="3" max="3" width="15.26953125" style="1" customWidth="1"/>
    <col min="4" max="5" width="15.54296875" style="1" customWidth="1"/>
    <col min="6" max="6" width="18.1796875" style="1" customWidth="1"/>
    <col min="7" max="9" width="15.54296875" style="1" customWidth="1"/>
    <col min="10" max="16384" width="9.1796875" style="1"/>
  </cols>
  <sheetData>
    <row r="1" spans="1:15" ht="15" customHeight="1" x14ac:dyDescent="0.35">
      <c r="A1" s="57" t="s">
        <v>29</v>
      </c>
      <c r="B1" s="57"/>
      <c r="C1" s="57"/>
      <c r="D1" s="57"/>
      <c r="E1" s="57"/>
      <c r="F1" s="57"/>
      <c r="G1" s="57"/>
      <c r="H1" s="57"/>
      <c r="I1" s="57"/>
      <c r="J1" s="57"/>
    </row>
    <row r="2" spans="1:15" ht="11.15" customHeight="1" x14ac:dyDescent="0.35">
      <c r="A2" s="2"/>
      <c r="B2" s="33"/>
      <c r="C2" s="32"/>
      <c r="D2" s="32"/>
      <c r="E2" s="32"/>
      <c r="F2" s="34" t="s">
        <v>30</v>
      </c>
      <c r="G2" s="35">
        <v>0.88700000000000001</v>
      </c>
      <c r="H2" s="32"/>
      <c r="I2" s="32"/>
      <c r="J2" s="2"/>
      <c r="K2" s="3"/>
      <c r="L2" s="3"/>
    </row>
    <row r="3" spans="1:15" ht="11.15" customHeight="1" x14ac:dyDescent="0.35">
      <c r="A3" s="4"/>
      <c r="B3" s="58" t="s">
        <v>0</v>
      </c>
      <c r="C3" s="59"/>
      <c r="D3" s="52" t="s">
        <v>1</v>
      </c>
      <c r="E3" s="64"/>
      <c r="F3" s="65" t="s">
        <v>2</v>
      </c>
      <c r="G3" s="66"/>
      <c r="H3" s="65" t="s">
        <v>3</v>
      </c>
      <c r="I3" s="66"/>
      <c r="J3" s="4"/>
      <c r="K3" s="3"/>
      <c r="L3" s="3"/>
    </row>
    <row r="4" spans="1:15" ht="11.15" customHeight="1" x14ac:dyDescent="0.35">
      <c r="A4" s="4"/>
      <c r="B4" s="60"/>
      <c r="C4" s="61"/>
      <c r="D4" s="58" t="s">
        <v>4</v>
      </c>
      <c r="E4" s="67" t="s">
        <v>5</v>
      </c>
      <c r="F4" s="52" t="s">
        <v>6</v>
      </c>
      <c r="G4" s="54" t="s">
        <v>7</v>
      </c>
      <c r="H4" s="52" t="s">
        <v>6</v>
      </c>
      <c r="I4" s="54" t="s">
        <v>8</v>
      </c>
      <c r="J4" s="4"/>
      <c r="K4" s="3"/>
      <c r="L4" s="3"/>
    </row>
    <row r="5" spans="1:15" ht="11.15" customHeight="1" x14ac:dyDescent="0.35">
      <c r="A5" s="4"/>
      <c r="B5" s="62"/>
      <c r="C5" s="63"/>
      <c r="D5" s="62"/>
      <c r="E5" s="68"/>
      <c r="F5" s="53"/>
      <c r="G5" s="55"/>
      <c r="H5" s="53"/>
      <c r="I5" s="55"/>
      <c r="J5" s="4"/>
      <c r="K5" s="3"/>
      <c r="L5" s="3"/>
    </row>
    <row r="6" spans="1:15" ht="11.15" customHeight="1" x14ac:dyDescent="0.35">
      <c r="A6" s="5"/>
      <c r="B6" s="6" t="s">
        <v>9</v>
      </c>
      <c r="C6" s="7" t="s">
        <v>10</v>
      </c>
      <c r="D6" s="8">
        <f>SUM(D7:D18)</f>
        <v>322324172</v>
      </c>
      <c r="E6" s="43">
        <f>SUM(E7:E18)</f>
        <v>27066</v>
      </c>
      <c r="F6" s="38">
        <f>SUM(F7:F18)</f>
        <v>15560</v>
      </c>
      <c r="G6" s="9">
        <f>(F6/E6)*100*$G$2</f>
        <v>50.992832335771823</v>
      </c>
      <c r="H6" s="50">
        <f>SUM(H7:H18)</f>
        <v>14300</v>
      </c>
      <c r="I6" s="36">
        <f>(H6/E6)*100*$G$2</f>
        <v>46.863592699327569</v>
      </c>
      <c r="J6" s="5"/>
      <c r="K6" s="10"/>
      <c r="L6" s="11"/>
      <c r="M6" s="12"/>
      <c r="N6" s="12"/>
      <c r="O6" s="12"/>
    </row>
    <row r="7" spans="1:15" ht="11.15" customHeight="1" x14ac:dyDescent="0.35">
      <c r="A7" s="5"/>
      <c r="B7" s="13"/>
      <c r="C7" s="14" t="s">
        <v>11</v>
      </c>
      <c r="D7" s="8">
        <v>3625775</v>
      </c>
      <c r="E7" s="44">
        <v>807</v>
      </c>
      <c r="F7" s="39">
        <v>574</v>
      </c>
      <c r="G7" s="15">
        <f>(F7/E7)*100*$G$2</f>
        <v>63.090210656753406</v>
      </c>
      <c r="H7" s="43">
        <v>528</v>
      </c>
      <c r="I7" s="15">
        <f t="shared" ref="I7:I44" si="0">(H7/E7)*100*$G$2</f>
        <v>58.034200743494431</v>
      </c>
      <c r="J7" s="16"/>
      <c r="K7" s="12"/>
      <c r="L7" s="12"/>
      <c r="M7" s="12"/>
      <c r="N7" s="12"/>
      <c r="O7" s="12"/>
    </row>
    <row r="8" spans="1:15" ht="11.15" customHeight="1" x14ac:dyDescent="0.35">
      <c r="A8" s="5"/>
      <c r="B8" s="13"/>
      <c r="C8" s="14" t="s">
        <v>12</v>
      </c>
      <c r="D8" s="8">
        <v>19796091</v>
      </c>
      <c r="E8" s="44">
        <v>2654</v>
      </c>
      <c r="F8" s="39">
        <v>1768</v>
      </c>
      <c r="G8" s="15">
        <f t="shared" ref="G8:G44" si="1">(F8/E8)*100*$G$2</f>
        <v>59.088771665410697</v>
      </c>
      <c r="H8" s="43">
        <v>1574</v>
      </c>
      <c r="I8" s="15">
        <f t="shared" si="0"/>
        <v>52.605048982667675</v>
      </c>
      <c r="J8" s="16"/>
      <c r="K8" s="12"/>
      <c r="L8" s="12"/>
      <c r="M8" s="12"/>
      <c r="N8" s="12"/>
      <c r="O8" s="12"/>
    </row>
    <row r="9" spans="1:15" ht="11.15" customHeight="1" x14ac:dyDescent="0.35">
      <c r="A9" s="5"/>
      <c r="B9" s="13"/>
      <c r="C9" s="14" t="s">
        <v>13</v>
      </c>
      <c r="D9" s="8">
        <v>24632959</v>
      </c>
      <c r="E9" s="44">
        <v>3087</v>
      </c>
      <c r="F9" s="39">
        <v>1985</v>
      </c>
      <c r="G9" s="15">
        <f t="shared" si="1"/>
        <v>57.035795270489146</v>
      </c>
      <c r="H9" s="43">
        <v>1789</v>
      </c>
      <c r="I9" s="15">
        <f t="shared" si="0"/>
        <v>51.40404923874312</v>
      </c>
      <c r="J9" s="16"/>
      <c r="K9" s="12"/>
      <c r="L9" s="12"/>
      <c r="M9" s="12"/>
      <c r="N9" s="12"/>
      <c r="O9" s="12"/>
    </row>
    <row r="10" spans="1:15" ht="11.15" customHeight="1" x14ac:dyDescent="0.35">
      <c r="A10" s="5"/>
      <c r="B10" s="13"/>
      <c r="C10" s="14" t="s">
        <v>14</v>
      </c>
      <c r="D10" s="8">
        <v>16834996</v>
      </c>
      <c r="E10" s="44">
        <v>1689</v>
      </c>
      <c r="F10" s="39">
        <v>1038</v>
      </c>
      <c r="G10" s="15">
        <f t="shared" si="1"/>
        <v>54.511900532859684</v>
      </c>
      <c r="H10" s="43">
        <v>964</v>
      </c>
      <c r="I10" s="15">
        <f t="shared" si="0"/>
        <v>50.625695677915928</v>
      </c>
      <c r="J10" s="16"/>
      <c r="K10" s="12"/>
      <c r="L10" s="12"/>
      <c r="M10" s="12"/>
      <c r="N10" s="12"/>
      <c r="O10" s="12"/>
    </row>
    <row r="11" spans="1:15" ht="11.15" customHeight="1" x14ac:dyDescent="0.35">
      <c r="A11" s="5"/>
      <c r="B11" s="13"/>
      <c r="C11" s="14" t="s">
        <v>15</v>
      </c>
      <c r="D11" s="8">
        <v>16984858</v>
      </c>
      <c r="E11" s="44">
        <v>1573</v>
      </c>
      <c r="F11" s="39">
        <v>963</v>
      </c>
      <c r="G11" s="15">
        <f t="shared" si="1"/>
        <v>54.302670057215515</v>
      </c>
      <c r="H11" s="43">
        <v>901</v>
      </c>
      <c r="I11" s="15">
        <f t="shared" si="0"/>
        <v>50.806547997457088</v>
      </c>
      <c r="J11" s="5"/>
      <c r="K11" s="12"/>
      <c r="L11" s="12"/>
      <c r="M11" s="12"/>
      <c r="N11" s="12"/>
      <c r="O11" s="12"/>
    </row>
    <row r="12" spans="1:15" ht="11.15" customHeight="1" x14ac:dyDescent="0.35">
      <c r="A12" s="5"/>
      <c r="B12" s="13"/>
      <c r="C12" s="14" t="s">
        <v>16</v>
      </c>
      <c r="D12" s="8">
        <v>43907422</v>
      </c>
      <c r="E12" s="44">
        <v>2614</v>
      </c>
      <c r="F12" s="39">
        <v>1378</v>
      </c>
      <c r="G12" s="15">
        <f t="shared" si="1"/>
        <v>46.759219586840089</v>
      </c>
      <c r="H12" s="43">
        <v>1270</v>
      </c>
      <c r="I12" s="15">
        <f t="shared" si="0"/>
        <v>43.09449120122418</v>
      </c>
      <c r="J12" s="5"/>
      <c r="K12" s="12"/>
      <c r="L12" s="12"/>
      <c r="M12" s="12"/>
      <c r="N12" s="12"/>
      <c r="O12" s="12"/>
    </row>
    <row r="13" spans="1:15" ht="11.15" customHeight="1" x14ac:dyDescent="0.35">
      <c r="A13" s="5"/>
      <c r="B13" s="13"/>
      <c r="C13" s="14" t="s">
        <v>17</v>
      </c>
      <c r="D13" s="8">
        <v>42720626</v>
      </c>
      <c r="E13" s="44">
        <v>2499</v>
      </c>
      <c r="F13" s="39">
        <v>1421</v>
      </c>
      <c r="G13" s="15">
        <f t="shared" si="1"/>
        <v>50.437254901960785</v>
      </c>
      <c r="H13" s="43">
        <v>1325</v>
      </c>
      <c r="I13" s="15">
        <f t="shared" si="0"/>
        <v>47.029811924769909</v>
      </c>
      <c r="J13" s="5"/>
      <c r="K13" s="12"/>
      <c r="L13" s="12"/>
      <c r="M13" s="12"/>
      <c r="N13" s="12"/>
      <c r="O13" s="12"/>
    </row>
    <row r="14" spans="1:15" ht="11.15" customHeight="1" x14ac:dyDescent="0.35">
      <c r="A14" s="5"/>
      <c r="B14" s="13"/>
      <c r="C14" s="14" t="s">
        <v>18</v>
      </c>
      <c r="D14" s="8">
        <v>40187091</v>
      </c>
      <c r="E14" s="44">
        <v>2754</v>
      </c>
      <c r="F14" s="39">
        <v>1446</v>
      </c>
      <c r="G14" s="15">
        <f t="shared" si="1"/>
        <v>46.572331154684093</v>
      </c>
      <c r="H14" s="43">
        <v>1356</v>
      </c>
      <c r="I14" s="15">
        <f t="shared" si="0"/>
        <v>43.673638344226575</v>
      </c>
      <c r="J14" s="5"/>
      <c r="K14" s="12"/>
      <c r="L14" s="12"/>
      <c r="M14" s="12"/>
      <c r="N14" s="12"/>
      <c r="O14" s="12"/>
    </row>
    <row r="15" spans="1:15" ht="11.15" customHeight="1" x14ac:dyDescent="0.35">
      <c r="A15" s="5"/>
      <c r="B15" s="13"/>
      <c r="C15" s="14" t="s">
        <v>19</v>
      </c>
      <c r="D15" s="8">
        <v>41977296</v>
      </c>
      <c r="E15" s="44">
        <v>2857</v>
      </c>
      <c r="F15" s="39">
        <v>1565</v>
      </c>
      <c r="G15" s="15">
        <f t="shared" si="1"/>
        <v>48.587854392719635</v>
      </c>
      <c r="H15" s="43">
        <v>1452</v>
      </c>
      <c r="I15" s="15">
        <f t="shared" si="0"/>
        <v>45.079593979698984</v>
      </c>
      <c r="J15" s="5"/>
      <c r="K15" s="12"/>
      <c r="L15" s="12"/>
      <c r="M15" s="12"/>
      <c r="N15" s="12"/>
      <c r="O15" s="12"/>
    </row>
    <row r="16" spans="1:15" ht="11.15" customHeight="1" x14ac:dyDescent="0.35">
      <c r="A16" s="5"/>
      <c r="B16" s="13"/>
      <c r="C16" s="14" t="s">
        <v>20</v>
      </c>
      <c r="D16" s="8">
        <v>37467293</v>
      </c>
      <c r="E16" s="44">
        <v>3086</v>
      </c>
      <c r="F16" s="39">
        <v>1746</v>
      </c>
      <c r="G16" s="15">
        <f t="shared" si="1"/>
        <v>50.184769928710303</v>
      </c>
      <c r="H16" s="43">
        <v>1648</v>
      </c>
      <c r="I16" s="15">
        <f t="shared" si="0"/>
        <v>47.367984445884645</v>
      </c>
      <c r="J16" s="5"/>
      <c r="K16" s="12"/>
      <c r="L16" s="12"/>
      <c r="M16" s="12"/>
      <c r="N16" s="12"/>
      <c r="O16" s="12"/>
    </row>
    <row r="17" spans="1:15" ht="11.15" customHeight="1" x14ac:dyDescent="0.35">
      <c r="A17" s="5"/>
      <c r="B17" s="13"/>
      <c r="C17" s="14" t="s">
        <v>21</v>
      </c>
      <c r="D17" s="8">
        <v>22492723</v>
      </c>
      <c r="E17" s="44">
        <v>1873</v>
      </c>
      <c r="F17" s="39">
        <v>994</v>
      </c>
      <c r="G17" s="15">
        <f t="shared" si="1"/>
        <v>47.073037907100911</v>
      </c>
      <c r="H17" s="43">
        <v>917</v>
      </c>
      <c r="I17" s="15">
        <f t="shared" si="0"/>
        <v>43.426534970635345</v>
      </c>
      <c r="J17" s="5"/>
      <c r="K17" s="12"/>
      <c r="L17" s="12"/>
      <c r="M17" s="12"/>
      <c r="N17" s="12"/>
      <c r="O17" s="12"/>
    </row>
    <row r="18" spans="1:15" ht="11.15" customHeight="1" x14ac:dyDescent="0.35">
      <c r="A18" s="5"/>
      <c r="B18" s="17"/>
      <c r="C18" s="18" t="s">
        <v>22</v>
      </c>
      <c r="D18" s="37">
        <v>11697042</v>
      </c>
      <c r="E18" s="45">
        <v>1573</v>
      </c>
      <c r="F18" s="40">
        <v>682</v>
      </c>
      <c r="G18" s="19">
        <f t="shared" si="1"/>
        <v>38.457342657342657</v>
      </c>
      <c r="H18" s="51">
        <v>576</v>
      </c>
      <c r="I18" s="19">
        <f t="shared" si="0"/>
        <v>32.480101716465356</v>
      </c>
      <c r="J18" s="5"/>
      <c r="K18" s="12"/>
      <c r="L18" s="12"/>
      <c r="M18" s="12"/>
      <c r="N18" s="12"/>
      <c r="O18" s="12"/>
    </row>
    <row r="19" spans="1:15" ht="11.15" customHeight="1" x14ac:dyDescent="0.35">
      <c r="A19" s="5"/>
      <c r="B19" s="6" t="s">
        <v>23</v>
      </c>
      <c r="C19" s="7" t="s">
        <v>10</v>
      </c>
      <c r="D19" s="8">
        <f>SUM(D20:D31)</f>
        <v>157547401</v>
      </c>
      <c r="E19" s="43">
        <f>SUM(E20:E31)</f>
        <v>13787</v>
      </c>
      <c r="F19" s="38">
        <f>SUM(F20:F31)</f>
        <v>7721</v>
      </c>
      <c r="G19" s="15">
        <f t="shared" si="1"/>
        <v>49.673801407122646</v>
      </c>
      <c r="H19" s="50">
        <f>SUM(H20:H31)</f>
        <v>7085</v>
      </c>
      <c r="I19" s="15">
        <f t="shared" si="0"/>
        <v>45.582033799956484</v>
      </c>
      <c r="J19" s="5"/>
      <c r="K19" s="12"/>
      <c r="L19" s="12"/>
      <c r="M19" s="12"/>
      <c r="N19" s="12"/>
      <c r="O19" s="12"/>
    </row>
    <row r="20" spans="1:15" ht="11.15" customHeight="1" x14ac:dyDescent="0.35">
      <c r="A20" s="5"/>
      <c r="B20" s="13"/>
      <c r="C20" s="14" t="s">
        <v>11</v>
      </c>
      <c r="D20" s="14">
        <v>1865362</v>
      </c>
      <c r="E20" s="46">
        <v>408</v>
      </c>
      <c r="F20" s="39">
        <v>292</v>
      </c>
      <c r="G20" s="15">
        <f t="shared" si="1"/>
        <v>63.481372549019603</v>
      </c>
      <c r="H20" s="43">
        <v>267</v>
      </c>
      <c r="I20" s="15">
        <f t="shared" si="0"/>
        <v>58.046323529411765</v>
      </c>
      <c r="J20" s="20"/>
      <c r="K20" s="12"/>
      <c r="L20" s="12"/>
      <c r="M20" s="12"/>
      <c r="N20" s="12"/>
      <c r="O20" s="12"/>
    </row>
    <row r="21" spans="1:15" ht="11.15" customHeight="1" x14ac:dyDescent="0.35">
      <c r="A21" s="5"/>
      <c r="B21" s="13"/>
      <c r="C21" s="14" t="s">
        <v>12</v>
      </c>
      <c r="D21" s="14">
        <v>10085316</v>
      </c>
      <c r="E21" s="46">
        <v>1372</v>
      </c>
      <c r="F21" s="39">
        <v>910</v>
      </c>
      <c r="G21" s="15">
        <f t="shared" si="1"/>
        <v>58.83163265306122</v>
      </c>
      <c r="H21" s="43">
        <v>812</v>
      </c>
      <c r="I21" s="15">
        <f t="shared" si="0"/>
        <v>52.495918367346938</v>
      </c>
      <c r="J21" s="20"/>
      <c r="K21" s="12"/>
      <c r="L21" s="12"/>
      <c r="M21" s="12"/>
      <c r="N21" s="12"/>
      <c r="O21" s="12"/>
    </row>
    <row r="22" spans="1:15" ht="11.15" customHeight="1" x14ac:dyDescent="0.35">
      <c r="A22" s="5"/>
      <c r="B22" s="13"/>
      <c r="C22" s="14" t="s">
        <v>13</v>
      </c>
      <c r="D22" s="14">
        <v>12589174</v>
      </c>
      <c r="E22" s="46">
        <v>1582</v>
      </c>
      <c r="F22" s="39">
        <v>1011</v>
      </c>
      <c r="G22" s="15">
        <f t="shared" si="1"/>
        <v>56.685018963337555</v>
      </c>
      <c r="H22" s="43">
        <v>911</v>
      </c>
      <c r="I22" s="15">
        <f t="shared" si="0"/>
        <v>51.078192161820482</v>
      </c>
      <c r="J22" s="20"/>
      <c r="K22" s="12"/>
      <c r="L22" s="12"/>
      <c r="M22" s="12"/>
      <c r="N22" s="12"/>
      <c r="O22" s="12"/>
    </row>
    <row r="23" spans="1:15" ht="11.15" customHeight="1" x14ac:dyDescent="0.35">
      <c r="A23" s="5"/>
      <c r="B23" s="13"/>
      <c r="C23" s="14" t="s">
        <v>14</v>
      </c>
      <c r="D23" s="14">
        <v>8659355</v>
      </c>
      <c r="E23" s="46">
        <v>864</v>
      </c>
      <c r="F23" s="39">
        <v>539</v>
      </c>
      <c r="G23" s="15">
        <f t="shared" si="1"/>
        <v>55.334837962962958</v>
      </c>
      <c r="H23" s="43">
        <v>497</v>
      </c>
      <c r="I23" s="15">
        <f t="shared" si="0"/>
        <v>51.023032407407413</v>
      </c>
      <c r="J23" s="20"/>
      <c r="K23" s="12"/>
      <c r="L23" s="12"/>
      <c r="M23" s="12"/>
      <c r="N23" s="12"/>
      <c r="O23" s="12"/>
    </row>
    <row r="24" spans="1:15" ht="11.15" customHeight="1" x14ac:dyDescent="0.35">
      <c r="A24" s="5"/>
      <c r="B24" s="13"/>
      <c r="C24" s="14" t="s">
        <v>15</v>
      </c>
      <c r="D24" s="14">
        <v>8639376</v>
      </c>
      <c r="E24" s="46">
        <v>797</v>
      </c>
      <c r="F24" s="39">
        <v>490</v>
      </c>
      <c r="G24" s="15">
        <f t="shared" si="1"/>
        <v>54.533249686323714</v>
      </c>
      <c r="H24" s="43">
        <v>463</v>
      </c>
      <c r="I24" s="15">
        <f t="shared" si="0"/>
        <v>51.528356336260977</v>
      </c>
      <c r="J24" s="5"/>
      <c r="K24" s="12"/>
      <c r="L24" s="12"/>
      <c r="M24" s="12"/>
      <c r="N24" s="12"/>
      <c r="O24" s="12"/>
    </row>
    <row r="25" spans="1:15" ht="11.15" customHeight="1" x14ac:dyDescent="0.35">
      <c r="A25" s="5"/>
      <c r="B25" s="13"/>
      <c r="C25" s="14" t="s">
        <v>16</v>
      </c>
      <c r="D25" s="14">
        <v>21995526</v>
      </c>
      <c r="E25" s="46">
        <v>1348</v>
      </c>
      <c r="F25" s="39">
        <v>662</v>
      </c>
      <c r="G25" s="15">
        <f t="shared" si="1"/>
        <v>43.56038575667656</v>
      </c>
      <c r="H25" s="43">
        <v>607</v>
      </c>
      <c r="I25" s="15">
        <f t="shared" si="0"/>
        <v>39.941320474777449</v>
      </c>
      <c r="J25" s="5"/>
      <c r="K25" s="12"/>
      <c r="L25" s="12"/>
      <c r="M25" s="12"/>
      <c r="N25" s="12"/>
      <c r="O25" s="12"/>
    </row>
    <row r="26" spans="1:15" ht="11.15" customHeight="1" x14ac:dyDescent="0.35">
      <c r="A26" s="5"/>
      <c r="B26" s="13"/>
      <c r="C26" s="14" t="s">
        <v>17</v>
      </c>
      <c r="D26" s="14">
        <v>21091615</v>
      </c>
      <c r="E26" s="46">
        <v>1233</v>
      </c>
      <c r="F26" s="39">
        <v>645</v>
      </c>
      <c r="G26" s="15">
        <f t="shared" si="1"/>
        <v>46.400243309002434</v>
      </c>
      <c r="H26" s="43">
        <v>589</v>
      </c>
      <c r="I26" s="15">
        <f t="shared" si="0"/>
        <v>42.371695052716952</v>
      </c>
      <c r="J26" s="5"/>
      <c r="K26" s="12"/>
      <c r="L26" s="12"/>
      <c r="M26" s="12"/>
      <c r="N26" s="12"/>
      <c r="O26" s="12"/>
    </row>
    <row r="27" spans="1:15" ht="11.15" customHeight="1" x14ac:dyDescent="0.35">
      <c r="A27" s="5"/>
      <c r="B27" s="13"/>
      <c r="C27" s="14" t="s">
        <v>18</v>
      </c>
      <c r="D27" s="14">
        <v>19671521</v>
      </c>
      <c r="E27" s="46">
        <v>1438</v>
      </c>
      <c r="F27" s="39">
        <v>707</v>
      </c>
      <c r="G27" s="15">
        <f t="shared" si="1"/>
        <v>43.60980528511822</v>
      </c>
      <c r="H27" s="43">
        <v>666</v>
      </c>
      <c r="I27" s="15">
        <f t="shared" si="0"/>
        <v>41.080806675938803</v>
      </c>
      <c r="J27" s="5"/>
      <c r="K27" s="12"/>
      <c r="L27" s="12"/>
      <c r="M27" s="12"/>
      <c r="N27" s="12"/>
      <c r="O27" s="12"/>
    </row>
    <row r="28" spans="1:15" ht="11.15" customHeight="1" x14ac:dyDescent="0.35">
      <c r="A28" s="5"/>
      <c r="B28" s="13"/>
      <c r="C28" s="14" t="s">
        <v>19</v>
      </c>
      <c r="D28" s="14">
        <v>20361686</v>
      </c>
      <c r="E28" s="46">
        <v>1436</v>
      </c>
      <c r="F28" s="39">
        <v>733</v>
      </c>
      <c r="G28" s="15">
        <f t="shared" si="1"/>
        <v>45.276532033426179</v>
      </c>
      <c r="H28" s="43">
        <v>669</v>
      </c>
      <c r="I28" s="15">
        <f t="shared" si="0"/>
        <v>41.323328690807806</v>
      </c>
      <c r="J28" s="5"/>
      <c r="K28" s="12"/>
      <c r="L28" s="12"/>
      <c r="M28" s="12"/>
      <c r="N28" s="12"/>
      <c r="O28" s="12"/>
    </row>
    <row r="29" spans="1:15" ht="11.15" customHeight="1" x14ac:dyDescent="0.35">
      <c r="A29" s="5"/>
      <c r="B29" s="13"/>
      <c r="C29" s="14" t="s">
        <v>20</v>
      </c>
      <c r="D29" s="14">
        <v>17744567</v>
      </c>
      <c r="E29" s="46">
        <v>1619</v>
      </c>
      <c r="F29" s="39">
        <v>897</v>
      </c>
      <c r="G29" s="15">
        <f t="shared" si="1"/>
        <v>49.143854231006792</v>
      </c>
      <c r="H29" s="43">
        <v>841</v>
      </c>
      <c r="I29" s="15">
        <f t="shared" si="0"/>
        <v>46.075787523162447</v>
      </c>
      <c r="J29" s="5"/>
      <c r="K29" s="12"/>
      <c r="L29" s="12"/>
      <c r="M29" s="12"/>
      <c r="N29" s="12"/>
      <c r="O29" s="12"/>
    </row>
    <row r="30" spans="1:15" ht="11.15" customHeight="1" x14ac:dyDescent="0.35">
      <c r="A30" s="5"/>
      <c r="B30" s="13"/>
      <c r="C30" s="14" t="s">
        <v>21</v>
      </c>
      <c r="D30" s="14">
        <v>10237819</v>
      </c>
      <c r="E30" s="46">
        <v>955</v>
      </c>
      <c r="F30" s="39">
        <v>503</v>
      </c>
      <c r="G30" s="15">
        <f t="shared" si="1"/>
        <v>46.718429319371729</v>
      </c>
      <c r="H30" s="43">
        <v>474</v>
      </c>
      <c r="I30" s="15">
        <f t="shared" si="0"/>
        <v>44.024921465968582</v>
      </c>
      <c r="J30" s="5"/>
      <c r="K30" s="12"/>
      <c r="L30" s="12"/>
      <c r="M30" s="12"/>
      <c r="N30" s="12"/>
      <c r="O30" s="12"/>
    </row>
    <row r="31" spans="1:15" ht="11.15" customHeight="1" x14ac:dyDescent="0.35">
      <c r="A31" s="5"/>
      <c r="B31" s="17"/>
      <c r="C31" s="18" t="s">
        <v>22</v>
      </c>
      <c r="D31" s="18">
        <v>4606084</v>
      </c>
      <c r="E31" s="45">
        <v>735</v>
      </c>
      <c r="F31" s="40">
        <v>332</v>
      </c>
      <c r="G31" s="19">
        <f t="shared" si="1"/>
        <v>40.065850340136059</v>
      </c>
      <c r="H31" s="51">
        <v>289</v>
      </c>
      <c r="I31" s="19">
        <f t="shared" si="0"/>
        <v>34.876598639455779</v>
      </c>
      <c r="J31" s="5"/>
      <c r="K31" s="12"/>
      <c r="L31" s="12"/>
      <c r="M31" s="12"/>
      <c r="N31" s="12"/>
      <c r="O31" s="12"/>
    </row>
    <row r="32" spans="1:15" ht="11.15" customHeight="1" x14ac:dyDescent="0.35">
      <c r="A32" s="5"/>
      <c r="B32" s="6" t="s">
        <v>24</v>
      </c>
      <c r="C32" s="7" t="s">
        <v>10</v>
      </c>
      <c r="D32" s="8">
        <f>SUM(D33:D44)</f>
        <v>164776771</v>
      </c>
      <c r="E32" s="47">
        <f>SUM(E33:E44)</f>
        <v>13279</v>
      </c>
      <c r="F32" s="38">
        <f>SUM(F33:F44)</f>
        <v>7839</v>
      </c>
      <c r="G32" s="15">
        <f t="shared" si="1"/>
        <v>52.36232397017848</v>
      </c>
      <c r="H32" s="50">
        <f>SUM(H33:H44)</f>
        <v>7215</v>
      </c>
      <c r="I32" s="15">
        <f t="shared" si="0"/>
        <v>48.194178778522485</v>
      </c>
      <c r="J32" s="5"/>
      <c r="K32" s="12"/>
      <c r="L32" s="12"/>
      <c r="M32" s="12"/>
      <c r="N32" s="12"/>
      <c r="O32" s="12"/>
    </row>
    <row r="33" spans="1:15" ht="11.15" customHeight="1" x14ac:dyDescent="0.35">
      <c r="A33" s="5"/>
      <c r="B33" s="13"/>
      <c r="C33" s="14" t="s">
        <v>11</v>
      </c>
      <c r="D33" s="14">
        <v>1760413</v>
      </c>
      <c r="E33" s="48">
        <v>399</v>
      </c>
      <c r="F33" s="41">
        <v>282</v>
      </c>
      <c r="G33" s="15">
        <f t="shared" si="1"/>
        <v>62.690225563909777</v>
      </c>
      <c r="H33" s="43">
        <v>261</v>
      </c>
      <c r="I33" s="15">
        <f t="shared" si="0"/>
        <v>58.021804511278205</v>
      </c>
      <c r="J33" s="5"/>
      <c r="K33" s="12"/>
      <c r="L33" s="12"/>
      <c r="M33" s="12"/>
      <c r="N33" s="12"/>
      <c r="O33" s="12"/>
    </row>
    <row r="34" spans="1:15" ht="11.15" customHeight="1" x14ac:dyDescent="0.35">
      <c r="A34" s="5"/>
      <c r="B34" s="13"/>
      <c r="C34" s="14" t="s">
        <v>12</v>
      </c>
      <c r="D34" s="14">
        <v>9710775</v>
      </c>
      <c r="E34" s="48">
        <v>1282</v>
      </c>
      <c r="F34" s="41">
        <v>858</v>
      </c>
      <c r="G34" s="15">
        <f t="shared" si="1"/>
        <v>59.363962558502337</v>
      </c>
      <c r="H34" s="43">
        <v>762</v>
      </c>
      <c r="I34" s="15">
        <f t="shared" si="0"/>
        <v>52.721840873634946</v>
      </c>
      <c r="J34" s="5"/>
      <c r="K34" s="12"/>
      <c r="L34" s="12"/>
      <c r="M34" s="12"/>
      <c r="N34" s="12"/>
      <c r="O34" s="12"/>
    </row>
    <row r="35" spans="1:15" ht="11.15" customHeight="1" x14ac:dyDescent="0.35">
      <c r="A35" s="5"/>
      <c r="B35" s="13"/>
      <c r="C35" s="14" t="s">
        <v>13</v>
      </c>
      <c r="D35" s="14">
        <v>12043785</v>
      </c>
      <c r="E35" s="48">
        <v>1505</v>
      </c>
      <c r="F35" s="41">
        <v>974</v>
      </c>
      <c r="G35" s="15">
        <f t="shared" si="1"/>
        <v>57.404518272425257</v>
      </c>
      <c r="H35" s="43">
        <v>878</v>
      </c>
      <c r="I35" s="15">
        <f t="shared" si="0"/>
        <v>51.746578073089701</v>
      </c>
      <c r="J35" s="5"/>
      <c r="K35" s="12"/>
      <c r="L35" s="12"/>
      <c r="M35" s="12"/>
      <c r="N35" s="12"/>
      <c r="O35" s="12"/>
    </row>
    <row r="36" spans="1:15" ht="11.15" customHeight="1" x14ac:dyDescent="0.35">
      <c r="A36" s="5"/>
      <c r="B36" s="13"/>
      <c r="C36" s="14" t="s">
        <v>14</v>
      </c>
      <c r="D36" s="14">
        <v>8175641</v>
      </c>
      <c r="E36" s="48">
        <v>825</v>
      </c>
      <c r="F36" s="41">
        <v>499</v>
      </c>
      <c r="G36" s="15">
        <f t="shared" si="1"/>
        <v>53.650060606060606</v>
      </c>
      <c r="H36" s="43">
        <v>467</v>
      </c>
      <c r="I36" s="15">
        <f t="shared" si="0"/>
        <v>50.209575757575756</v>
      </c>
      <c r="J36" s="5"/>
      <c r="K36" s="12"/>
      <c r="L36" s="12"/>
      <c r="M36" s="12"/>
      <c r="N36" s="12"/>
      <c r="O36" s="12"/>
    </row>
    <row r="37" spans="1:15" ht="11.15" customHeight="1" x14ac:dyDescent="0.35">
      <c r="A37" s="5"/>
      <c r="B37" s="13"/>
      <c r="C37" s="14" t="s">
        <v>15</v>
      </c>
      <c r="D37" s="14">
        <v>8345482</v>
      </c>
      <c r="E37" s="48">
        <v>776</v>
      </c>
      <c r="F37" s="41">
        <v>473</v>
      </c>
      <c r="G37" s="15">
        <f t="shared" si="1"/>
        <v>54.065850515463922</v>
      </c>
      <c r="H37" s="43">
        <v>438</v>
      </c>
      <c r="I37" s="15">
        <f t="shared" si="0"/>
        <v>50.065206185567014</v>
      </c>
      <c r="J37" s="5"/>
      <c r="K37" s="12"/>
      <c r="L37" s="12"/>
      <c r="M37" s="12"/>
      <c r="N37" s="12"/>
      <c r="O37" s="12"/>
    </row>
    <row r="38" spans="1:15" ht="11.15" customHeight="1" x14ac:dyDescent="0.35">
      <c r="A38" s="5"/>
      <c r="B38" s="13"/>
      <c r="C38" s="14" t="s">
        <v>16</v>
      </c>
      <c r="D38" s="14">
        <v>21911896</v>
      </c>
      <c r="E38" s="48">
        <v>1266</v>
      </c>
      <c r="F38" s="41">
        <v>716</v>
      </c>
      <c r="G38" s="15">
        <f t="shared" si="1"/>
        <v>50.165244865718797</v>
      </c>
      <c r="H38" s="43">
        <v>663</v>
      </c>
      <c r="I38" s="15">
        <f t="shared" si="0"/>
        <v>46.451895734597159</v>
      </c>
      <c r="J38" s="5"/>
      <c r="K38" s="12"/>
      <c r="L38" s="12"/>
      <c r="M38" s="12"/>
      <c r="N38" s="12"/>
      <c r="O38" s="12"/>
    </row>
    <row r="39" spans="1:15" ht="11.15" customHeight="1" x14ac:dyDescent="0.35">
      <c r="A39" s="5"/>
      <c r="B39" s="13"/>
      <c r="C39" s="14" t="s">
        <v>17</v>
      </c>
      <c r="D39" s="14">
        <v>21629011</v>
      </c>
      <c r="E39" s="48">
        <v>1266</v>
      </c>
      <c r="F39" s="41">
        <v>776</v>
      </c>
      <c r="G39" s="15">
        <f t="shared" si="1"/>
        <v>54.369036334913112</v>
      </c>
      <c r="H39" s="43">
        <v>736</v>
      </c>
      <c r="I39" s="15">
        <f t="shared" si="0"/>
        <v>51.566508688783564</v>
      </c>
      <c r="J39" s="5"/>
      <c r="K39" s="12"/>
      <c r="L39" s="12"/>
      <c r="M39" s="12"/>
      <c r="N39" s="12"/>
      <c r="O39" s="12"/>
    </row>
    <row r="40" spans="1:15" ht="11.15" customHeight="1" x14ac:dyDescent="0.35">
      <c r="A40" s="5"/>
      <c r="B40" s="13"/>
      <c r="C40" s="14" t="s">
        <v>18</v>
      </c>
      <c r="D40" s="14">
        <v>20515570</v>
      </c>
      <c r="E40" s="48">
        <v>1316</v>
      </c>
      <c r="F40" s="41">
        <v>739</v>
      </c>
      <c r="G40" s="15">
        <f t="shared" si="1"/>
        <v>49.809498480243164</v>
      </c>
      <c r="H40" s="43">
        <v>690</v>
      </c>
      <c r="I40" s="15">
        <f t="shared" si="0"/>
        <v>46.506838905775076</v>
      </c>
      <c r="J40" s="5"/>
      <c r="K40" s="12"/>
      <c r="L40" s="12"/>
      <c r="M40" s="12"/>
      <c r="N40" s="12"/>
      <c r="O40" s="12"/>
    </row>
    <row r="41" spans="1:15" ht="11.15" customHeight="1" x14ac:dyDescent="0.35">
      <c r="A41" s="5"/>
      <c r="B41" s="13"/>
      <c r="C41" s="14" t="s">
        <v>19</v>
      </c>
      <c r="D41" s="14">
        <v>21615610</v>
      </c>
      <c r="E41" s="48">
        <v>1421</v>
      </c>
      <c r="F41" s="41">
        <v>832</v>
      </c>
      <c r="G41" s="15">
        <f t="shared" si="1"/>
        <v>51.934130893736807</v>
      </c>
      <c r="H41" s="43">
        <v>783</v>
      </c>
      <c r="I41" s="15">
        <f t="shared" si="0"/>
        <v>48.875510204081628</v>
      </c>
      <c r="J41" s="5"/>
      <c r="K41" s="12"/>
      <c r="L41" s="12"/>
      <c r="M41" s="12"/>
      <c r="N41" s="12"/>
      <c r="O41" s="12"/>
    </row>
    <row r="42" spans="1:15" ht="11.15" customHeight="1" x14ac:dyDescent="0.35">
      <c r="A42" s="5"/>
      <c r="B42" s="13"/>
      <c r="C42" s="14" t="s">
        <v>20</v>
      </c>
      <c r="D42" s="14">
        <v>19722726</v>
      </c>
      <c r="E42" s="48">
        <v>1467</v>
      </c>
      <c r="F42" s="41">
        <v>849</v>
      </c>
      <c r="G42" s="15">
        <f t="shared" si="1"/>
        <v>51.333537832310839</v>
      </c>
      <c r="H42" s="43">
        <v>807</v>
      </c>
      <c r="I42" s="15">
        <f t="shared" si="0"/>
        <v>48.794069529652354</v>
      </c>
      <c r="J42" s="5"/>
      <c r="K42" s="12"/>
      <c r="L42" s="12"/>
      <c r="M42" s="12"/>
      <c r="N42" s="12"/>
      <c r="O42" s="12"/>
    </row>
    <row r="43" spans="1:15" ht="11.15" customHeight="1" x14ac:dyDescent="0.35">
      <c r="A43" s="5"/>
      <c r="B43" s="13"/>
      <c r="C43" s="14" t="s">
        <v>21</v>
      </c>
      <c r="D43" s="14">
        <v>12254904</v>
      </c>
      <c r="E43" s="48">
        <v>918</v>
      </c>
      <c r="F43" s="41">
        <v>491</v>
      </c>
      <c r="G43" s="15">
        <f t="shared" si="1"/>
        <v>47.441938997821353</v>
      </c>
      <c r="H43" s="43">
        <v>443</v>
      </c>
      <c r="I43" s="15">
        <f t="shared" si="0"/>
        <v>42.804030501089329</v>
      </c>
      <c r="J43" s="5"/>
      <c r="K43" s="12"/>
      <c r="L43" s="12"/>
      <c r="M43" s="12"/>
      <c r="N43" s="12"/>
      <c r="O43" s="12"/>
    </row>
    <row r="44" spans="1:15" ht="11.15" customHeight="1" x14ac:dyDescent="0.35">
      <c r="A44" s="5"/>
      <c r="B44" s="17"/>
      <c r="C44" s="18" t="s">
        <v>22</v>
      </c>
      <c r="D44" s="18">
        <v>7090958</v>
      </c>
      <c r="E44" s="49">
        <v>838</v>
      </c>
      <c r="F44" s="42">
        <v>350</v>
      </c>
      <c r="G44" s="19">
        <f t="shared" si="1"/>
        <v>37.046539379474943</v>
      </c>
      <c r="H44" s="51">
        <v>287</v>
      </c>
      <c r="I44" s="19">
        <f t="shared" si="0"/>
        <v>30.378162291169453</v>
      </c>
      <c r="J44" s="5"/>
      <c r="K44" s="12"/>
      <c r="L44" s="12"/>
      <c r="M44" s="12"/>
      <c r="N44" s="12"/>
      <c r="O44" s="12"/>
    </row>
    <row r="45" spans="1:15" ht="15" customHeight="1" x14ac:dyDescent="0.35">
      <c r="A45" s="21"/>
      <c r="B45" s="21"/>
      <c r="C45" s="22"/>
      <c r="D45" s="22"/>
      <c r="E45" s="21"/>
      <c r="F45" s="21"/>
      <c r="G45" s="21"/>
      <c r="H45" s="21"/>
      <c r="I45" s="21"/>
      <c r="J45" s="21"/>
      <c r="K45" s="3"/>
      <c r="L45" s="3"/>
    </row>
    <row r="46" spans="1:15" ht="15" customHeight="1" x14ac:dyDescent="0.35">
      <c r="A46" s="23"/>
      <c r="B46" s="24"/>
      <c r="C46" s="25" t="s">
        <v>25</v>
      </c>
      <c r="D46" s="26" t="s">
        <v>26</v>
      </c>
      <c r="E46" s="26"/>
      <c r="F46" s="26"/>
      <c r="G46" s="26"/>
      <c r="H46" s="26"/>
      <c r="I46" s="26"/>
      <c r="J46" s="27"/>
    </row>
    <row r="47" spans="1:15" ht="15" customHeight="1" x14ac:dyDescent="0.35">
      <c r="A47" s="23"/>
      <c r="B47" s="24"/>
      <c r="C47" s="24"/>
      <c r="D47" s="26" t="s">
        <v>27</v>
      </c>
      <c r="E47" s="26"/>
      <c r="F47" s="26"/>
      <c r="G47" s="26"/>
      <c r="H47" s="26"/>
      <c r="I47" s="26"/>
      <c r="J47" s="27"/>
    </row>
    <row r="48" spans="1:15" ht="15" customHeight="1" x14ac:dyDescent="0.35">
      <c r="C48" s="28" t="s">
        <v>28</v>
      </c>
      <c r="D48" s="29" t="s">
        <v>31</v>
      </c>
      <c r="E48" s="29"/>
      <c r="F48" s="29"/>
      <c r="G48" s="29"/>
      <c r="H48" s="29"/>
      <c r="I48" s="30"/>
    </row>
    <row r="49" spans="3:9" ht="26.25" customHeight="1" x14ac:dyDescent="0.35">
      <c r="C49" s="31"/>
      <c r="D49" s="56" t="s">
        <v>32</v>
      </c>
      <c r="E49" s="56"/>
      <c r="F49" s="56"/>
      <c r="G49" s="56"/>
      <c r="H49" s="56"/>
      <c r="I49" s="56"/>
    </row>
  </sheetData>
  <mergeCells count="12">
    <mergeCell ref="H4:H5"/>
    <mergeCell ref="I4:I5"/>
    <mergeCell ref="D49:I49"/>
    <mergeCell ref="A1:J1"/>
    <mergeCell ref="B3:C5"/>
    <mergeCell ref="D3:E3"/>
    <mergeCell ref="F3:G3"/>
    <mergeCell ref="H3:I3"/>
    <mergeCell ref="D4:D5"/>
    <mergeCell ref="E4:E5"/>
    <mergeCell ref="F4:F5"/>
    <mergeCell ref="G4:G5"/>
  </mergeCells>
  <pageMargins left="0.2" right="0.2" top="0.25" bottom="0" header="0.3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 rate 2017_2020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Te-Ching (CDC/DDPHSS/NCHS/DHNES)</dc:creator>
  <cp:lastModifiedBy>Chen, Te-Ching (CDC/DDPHSS/NCHS/DHNES)</cp:lastModifiedBy>
  <cp:lastPrinted>2020-02-07T20:29:48Z</cp:lastPrinted>
  <dcterms:created xsi:type="dcterms:W3CDTF">2020-02-07T20:29:03Z</dcterms:created>
  <dcterms:modified xsi:type="dcterms:W3CDTF">2021-04-14T14:31:25Z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2021-03-10T21:10:13Z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78349a75-6477-46ad-baac-321ac351592a</vt:lpwstr>
  </property>
  <property fmtid="{D5CDD505-2E9C-101B-9397-08002B2CF9AE}" pid="8" name="MSIP_Label_7b94a7b8-f06c-4dfe-bdcc-9b548fd58c31_ContentBits">
    <vt:lpwstr>0</vt:lpwstr>
  </property>
</Properties>
</file>